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usr\Desktop\Documents\MPT Hanked\Luisu tee ja Talitee\"/>
    </mc:Choice>
  </mc:AlternateContent>
  <xr:revisionPtr revIDLastSave="0" documentId="13_ncr:1_{36FAD790-F29A-410E-B5AB-3D3A7F301CA5}" xr6:coauthVersionLast="47" xr6:coauthVersionMax="47" xr10:uidLastSave="{00000000-0000-0000-0000-000000000000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" i="11" l="1"/>
  <c r="F77" i="11"/>
  <c r="F69" i="11"/>
  <c r="F70" i="11"/>
  <c r="F72" i="11"/>
  <c r="F18" i="11"/>
  <c r="E78" i="11" l="1"/>
  <c r="F73" i="11"/>
  <c r="F74" i="11"/>
  <c r="F75" i="11"/>
  <c r="F76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25" i="11"/>
  <c r="F26" i="11"/>
  <c r="F27" i="11"/>
  <c r="F28" i="11"/>
  <c r="F29" i="11"/>
  <c r="F30" i="11"/>
  <c r="F31" i="11"/>
  <c r="F32" i="11"/>
  <c r="F42" i="11" l="1"/>
  <c r="F43" i="11"/>
  <c r="F44" i="11"/>
  <c r="F45" i="11"/>
  <c r="F46" i="11"/>
  <c r="F47" i="11"/>
  <c r="F48" i="11"/>
  <c r="F49" i="11"/>
  <c r="F10" i="11"/>
  <c r="F11" i="11"/>
  <c r="F12" i="11"/>
  <c r="F13" i="11"/>
  <c r="F14" i="11"/>
  <c r="F15" i="11"/>
  <c r="F16" i="11"/>
  <c r="F17" i="11"/>
  <c r="F19" i="11"/>
  <c r="F34" i="11"/>
  <c r="F35" i="11"/>
  <c r="F36" i="11"/>
  <c r="F37" i="11"/>
  <c r="F38" i="11"/>
  <c r="F21" i="11"/>
  <c r="F22" i="11"/>
  <c r="F23" i="11"/>
  <c r="F24" i="11"/>
  <c r="E79" i="11" l="1"/>
  <c r="E80" i="11" s="1"/>
</calcChain>
</file>

<file path=xl/sharedStrings.xml><?xml version="1.0" encoding="utf-8"?>
<sst xmlns="http://schemas.openxmlformats.org/spreadsheetml/2006/main" count="155" uniqueCount="83">
  <si>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</si>
  <si>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</si>
  <si>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</si>
  <si>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</si>
  <si>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</si>
  <si>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</si>
  <si>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</si>
  <si>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</si>
  <si>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</si>
  <si>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</si>
  <si>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</si>
  <si>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</si>
  <si>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</si>
  <si>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</si>
  <si>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</si>
  <si>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</si>
  <si>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</si>
  <si>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</si>
  <si>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</si>
  <si>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</si>
  <si>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</si>
  <si>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Objekt</t>
  </si>
  <si>
    <t>ha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</si>
  <si>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</si>
  <si>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</si>
  <si>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</si>
  <si>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m²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</si>
  <si>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</si>
  <si>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</si>
  <si>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</si>
  <si>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</si>
  <si>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</si>
  <si>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</si>
  <si>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</si>
  <si>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</si>
  <si>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Truupide rekonstrueerimine ja ehitamine</t>
  </si>
  <si>
    <t>Truupide mahamärkimine</t>
  </si>
  <si>
    <t>Di=40 cm plasttruubi torustiku, tüüp 40PT, ehitamine (profileeritud plasttoru, SN8)</t>
  </si>
  <si>
    <t>Di=50 cm plasttruubi torustiku, tüüp 50PT, ehitamine (profileeritud plasttoru, SN8)</t>
  </si>
  <si>
    <t xml:space="preserve">Ø 40 cm plasttruubi mattotsaku ehitamine (tüüp MAO) </t>
  </si>
  <si>
    <t>Ø 50-60 cm plasttruubi mattotsaku ehitamine (tüüp MAO)</t>
  </si>
  <si>
    <t>Ehitusobjekti infotahvlite paigaldus (mõõtudega 1m x 1,5m) ja olemasolu</t>
  </si>
  <si>
    <t>Koordinaatidega seotud teostusjoonise koostamine (RMK nõuete kohane ja digitaalne)</t>
  </si>
  <si>
    <t>Lubade, kooskõlastuste ja kasutuslubade ning tagatiste hankimine jne. (Teised maaomanikud, Trasside valdajad, Transpordiamet, Põllumajandus- ja Toiduamet, Keskkonnaamet jne.) kokku</t>
  </si>
  <si>
    <t>Tee konstruktsiooni rajamine</t>
  </si>
  <si>
    <t>sh geotekstiili (Deklareeritud tõmbetugevus MD/CMD ≥20 kN/m, 5,0 m lai) paigaldamine tihendatud ja profileeritud muldkehale</t>
  </si>
  <si>
    <t>Lisa 1 - Hinnapakkumuse vorm hankes "Luisu tee ja Talitee rekonstrueerimine"</t>
  </si>
  <si>
    <t>Luisu tee (2,005 km) rekonstrueerimine</t>
  </si>
  <si>
    <t>Luisu tee (2,005 km) rekonstrueerimine kokku</t>
  </si>
  <si>
    <t>Talitee (3,246 km) rekonstrueerimine</t>
  </si>
  <si>
    <t>Talitee (3,246 km) rekonstrueerimine kokku</t>
  </si>
  <si>
    <t>5,251 km</t>
  </si>
  <si>
    <t>truup</t>
  </si>
  <si>
    <t>Ø 100 cm binokkeltruubi kivikindlustusega kiviotsakute ehitamine (BKOK)</t>
  </si>
  <si>
    <t>Vanade truubitorude väljatõstmine</t>
  </si>
  <si>
    <t>Teede tastamine kruusaga, purustatud kruus, positsioon nr 6 (+materjal ja vedu karjäärtist)</t>
  </si>
  <si>
    <t>Truupide tagasitäitmine kruusliivaga ja tihendamine (+materjal ja vedu karjäärtist)</t>
  </si>
  <si>
    <t xml:space="preserve">Vanade truubitorude ja otsakute koondamine 5-7 km ja utiliseerimine </t>
  </si>
  <si>
    <t xml:space="preserve"> t</t>
  </si>
  <si>
    <t>Tähispostide paigaldamine teealuste truupide juurde</t>
  </si>
  <si>
    <t>100 cm truubi puhastamine setetest käsitsi, setet alla 0,25 läbimõõdu</t>
  </si>
  <si>
    <t>Tee-elementide mahamärkimine 3 korda</t>
  </si>
  <si>
    <t>km</t>
  </si>
  <si>
    <t>Teepervede mahalükkamine (0,1m3/m)</t>
  </si>
  <si>
    <t>1000 m³</t>
  </si>
  <si>
    <t>Muldekeha ehitamine juurdeveetavast pinnasest filtr.m ≥0,5m/ööp. (+materjal ja vedu karjäärist)</t>
  </si>
  <si>
    <t>Teemulde planeerimine 5,4-6,0m laiuselt</t>
  </si>
  <si>
    <t>1000 m²</t>
  </si>
  <si>
    <t>Teemulde tihendamine pärast profiili töötlemist 4 x (6m x 0,25m)=6,00m3/m</t>
  </si>
  <si>
    <t>Kruusast teekatte ehitamine koos profileerimise ja tihendamisega, purustatud kruus Pos 6, L=4,5m, h=10cm, 0,47 m3/m (+materjal ja vedu karjäärist)</t>
  </si>
  <si>
    <t>Tagasipööramiskoha TP-S kate ehitamine H=10cm Purustatud kruus, Pos. 6 (+materjal ja vedu karjäärist)</t>
  </si>
  <si>
    <t>Mahasõidukoha M3 ehitamine L=10m s.h.</t>
  </si>
  <si>
    <t>sh katte ehitamine koos tihendamisega, purustatud kruus Positsioon nr. 6, (h=10cm) (+materjal ja vedu karjäärist)</t>
  </si>
  <si>
    <t>Di=60 cm plasttruubi torustiku, tüüp 60PT, ehitamine (profileeritud plasttoru, SN8)</t>
  </si>
  <si>
    <t>Palkalus truupidele (1,38 tm) (vastavalt tüüpjoonisele 3.7)</t>
  </si>
  <si>
    <t>Teemulde töötlemine profiili 1,8 m3/m</t>
  </si>
  <si>
    <t>Geotekstiili (Deklareeritud tõmbetugevus MD/CMD ≥20 kN/m, 4,0 m lai) paigaldamine tihendatud ning profileeritud muldkehale</t>
  </si>
  <si>
    <t>Geovõrk (PET või PP, Deklareeritud tõmbetugevus MD/CMD ≥40/40kN, silma suurus 40-50mm) paigaldamine tihendatud ja profileeritud muldele</t>
  </si>
  <si>
    <t>Kruusast teealuse ehitamine koos profileerimise ja tihendamisega, sorteeritud kruus Pos 4  L=3,8m, h=20cm, 0,82m3/m (+materjal ja vedu karjäärist)</t>
  </si>
  <si>
    <t>KKruusast teekatte ehitamine koos profileerimise ja tihendamisega, purustatud kruus Pos 6, L=3,5m, h=10cm, 0,37m3/m (+materjal ja vedu karjäärist)</t>
  </si>
  <si>
    <t>Mahasõidukoha M–L20R10 ehitamine s.h.</t>
  </si>
  <si>
    <t>sh aluse ehitamine koos tihendamisega, sorteeritud kruus Positsioon nr. 4, (h=20cm) (+materjal ja vedu karjäärist)</t>
  </si>
  <si>
    <t>sh geovõrk (PET või PP, Deklareeritud tõmbetugevus MD/CMD ≥40/40kN, silma suurus 40-50mm) paigaldamine tihendatud ja profileeritud muldkehale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</si>
</sst>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2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0" fontId="1" fillId="0" borderId="0"/>
  </cellStyleXfs>
  <cellXfs count="99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Fill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4" fontId="2" fillId="0" borderId="14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" fontId="3" fillId="0" borderId="21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9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 wrapText="1"/>
    </xf>
    <xf numFmtId="4" fontId="29" fillId="0" borderId="14" xfId="0" applyNumberFormat="1" applyFont="1" applyBorder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4" xfId="43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/>
    </xf>
    <xf numFmtId="0" fontId="29" fillId="0" borderId="14" xfId="0" applyFont="1" applyBorder="1" applyAlignment="1">
      <alignment horizontal="right" vertical="center"/>
    </xf>
    <xf numFmtId="1" fontId="2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0" fontId="2" fillId="0" borderId="14" xfId="51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right" vertical="center" wrapText="1"/>
    </xf>
    <xf numFmtId="2" fontId="29" fillId="0" borderId="14" xfId="0" applyNumberFormat="1" applyFont="1" applyBorder="1"/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center" vertical="center"/>
    </xf>
    <xf numFmtId="1" fontId="2" fillId="0" borderId="14" xfId="0" applyNumberFormat="1" applyFont="1" applyBorder="1" applyAlignment="1">
      <alignment vertical="center" wrapText="1"/>
    </xf>
    <xf numFmtId="0" fontId="2" fillId="24" borderId="14" xfId="0" applyFont="1" applyFill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2" fontId="2" fillId="0" borderId="14" xfId="0" applyNumberFormat="1" applyFont="1" applyBorder="1" applyAlignment="1">
      <alignment horizontal="right" vertical="center"/>
    </xf>
    <xf numFmtId="49" fontId="24" fillId="0" borderId="14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right" vertical="center"/>
    </xf>
    <xf numFmtId="0" fontId="2" fillId="0" borderId="14" xfId="42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vertical="center" wrapText="1"/>
    </xf>
    <xf numFmtId="3" fontId="2" fillId="0" borderId="14" xfId="0" applyNumberFormat="1" applyFont="1" applyBorder="1" applyAlignment="1">
      <alignment vertical="center"/>
    </xf>
    <xf numFmtId="0" fontId="30" fillId="0" borderId="14" xfId="0" applyFont="1" applyBorder="1" applyAlignment="1">
      <alignment horizontal="right" vertical="center" wrapText="1"/>
    </xf>
    <xf numFmtId="0" fontId="2" fillId="0" borderId="14" xfId="72" applyFont="1" applyBorder="1" applyAlignment="1">
      <alignment vertical="center" wrapText="1"/>
    </xf>
    <xf numFmtId="0" fontId="2" fillId="0" borderId="14" xfId="0" applyFont="1" applyBorder="1" applyAlignment="1">
      <alignment horizontal="right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1" fillId="0" borderId="18" xfId="0" applyFont="1" applyBorder="1" applyAlignment="1">
      <alignment horizontal="center" vertical="center"/>
    </xf>
    <xf numFmtId="0" fontId="31" fillId="0" borderId="32" xfId="0" applyFont="1" applyBorder="1" applyAlignment="1">
      <alignment horizontal="center" vertical="center"/>
    </xf>
    <xf numFmtId="0" fontId="31" fillId="0" borderId="33" xfId="0" applyFont="1" applyBorder="1" applyAlignment="1">
      <alignment horizontal="center" vertical="center"/>
    </xf>
    <xf numFmtId="0" fontId="3" fillId="0" borderId="19" xfId="0" applyFont="1" applyFill="1" applyBorder="1" applyAlignment="1">
      <alignment horizontal="right" vertical="center"/>
    </xf>
    <xf numFmtId="0" fontId="3" fillId="0" borderId="28" xfId="0" applyFont="1" applyFill="1" applyBorder="1" applyAlignment="1">
      <alignment horizontal="right" vertical="center"/>
    </xf>
    <xf numFmtId="0" fontId="3" fillId="0" borderId="29" xfId="0" applyFont="1" applyFill="1" applyBorder="1" applyAlignment="1">
      <alignment horizontal="right" vertical="center"/>
    </xf>
    <xf numFmtId="0" fontId="25" fillId="0" borderId="0" xfId="0" applyFont="1" applyFill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26" xfId="0" applyFont="1" applyBorder="1" applyAlignment="1">
      <alignment horizontal="right" vertical="center" wrapText="1"/>
    </xf>
    <xf numFmtId="0" fontId="3" fillId="0" borderId="27" xfId="0" applyFont="1" applyBorder="1" applyAlignment="1">
      <alignment horizontal="right" vertical="center" wrapText="1"/>
    </xf>
    <xf numFmtId="4" fontId="3" fillId="0" borderId="30" xfId="0" applyNumberFormat="1" applyFont="1" applyFill="1" applyBorder="1" applyAlignment="1">
      <alignment horizontal="center" vertical="center" wrapText="1"/>
    </xf>
    <xf numFmtId="4" fontId="3" fillId="0" borderId="3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4" fontId="3" fillId="0" borderId="25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Fill="1" applyBorder="1" applyAlignment="1">
      <alignment horizontal="center" vertical="center" wrapText="1"/>
    </xf>
    <xf numFmtId="4" fontId="3" fillId="0" borderId="20" xfId="0" applyNumberFormat="1" applyFont="1" applyFill="1" applyBorder="1" applyAlignment="1">
      <alignment horizontal="center" vertical="center" wrapText="1"/>
    </xf>
  </cellXfs>
  <cellStyles count="7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Ahtme3 2 2" xfId="72" xr:uid="{A14E2C57-896B-4B08-90E7-B9CED40CA71F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93"/>
  <sheetViews>
    <sheetView tabSelected="1" topLeftCell="A56" workbookViewId="0">
      <selection activeCell="A40" sqref="A40:F40"/>
    </sheetView>
  </sheetViews>
  <sheetFormatPr defaultColWidth="9.109375" defaultRowHeight="10.199999999999999" x14ac:dyDescent="0.25"/>
  <cols>
    <col min="1" max="1" width="3.33203125" style="4" customWidth="1"/>
    <col min="2" max="2" width="53.109375" style="7" customWidth="1"/>
    <col min="3" max="3" width="7.109375" style="3" customWidth="1"/>
    <col min="4" max="4" width="8.5546875" style="10" customWidth="1"/>
    <col min="5" max="6" width="8.5546875" style="8" customWidth="1"/>
    <col min="7" max="7" width="8.5546875" style="1" customWidth="1"/>
    <col min="8" max="16384" width="9.109375" style="1"/>
  </cols>
  <sheetData>
    <row r="1" spans="1:50" s="22" customFormat="1" ht="42.6" customHeight="1" x14ac:dyDescent="0.25">
      <c r="A1" s="69" t="s">
        <v>46</v>
      </c>
      <c r="B1" s="70"/>
      <c r="C1" s="70"/>
      <c r="D1" s="70"/>
      <c r="E1" s="70"/>
      <c r="F1" s="70"/>
    </row>
    <row r="2" spans="1:50" s="22" customFormat="1" ht="12.75" customHeight="1" x14ac:dyDescent="0.25">
      <c r="A2" s="4"/>
      <c r="B2" s="7"/>
      <c r="C2" s="3"/>
      <c r="D2" s="10"/>
      <c r="E2" s="8"/>
      <c r="F2" s="8"/>
    </row>
    <row r="3" spans="1:50" s="22" customFormat="1" ht="15" x14ac:dyDescent="0.25">
      <c r="A3" s="6" t="s">
        <v>15</v>
      </c>
      <c r="B3" s="7"/>
      <c r="C3" s="3"/>
      <c r="D3" s="10"/>
      <c r="E3" s="8"/>
      <c r="F3" s="8"/>
    </row>
    <row r="4" spans="1:50" ht="10.8" thickBot="1" x14ac:dyDescent="0.3"/>
    <row r="5" spans="1:50" s="5" customFormat="1" ht="12.75" customHeight="1" x14ac:dyDescent="0.25">
      <c r="A5" s="71" t="s">
        <v>3</v>
      </c>
      <c r="B5" s="74" t="s">
        <v>1</v>
      </c>
      <c r="C5" s="77" t="s">
        <v>4</v>
      </c>
      <c r="D5" s="77" t="s">
        <v>5</v>
      </c>
      <c r="E5" s="80" t="s">
        <v>6</v>
      </c>
      <c r="F5" s="83" t="s">
        <v>7</v>
      </c>
    </row>
    <row r="6" spans="1:50" s="5" customFormat="1" ht="13.2" x14ac:dyDescent="0.25">
      <c r="A6" s="72"/>
      <c r="B6" s="75"/>
      <c r="C6" s="78"/>
      <c r="D6" s="78"/>
      <c r="E6" s="81"/>
      <c r="F6" s="84"/>
      <c r="G6" s="1"/>
      <c r="H6" s="1"/>
      <c r="I6" s="1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</row>
    <row r="7" spans="1:50" s="5" customFormat="1" ht="12.75" customHeight="1" thickBot="1" x14ac:dyDescent="0.3">
      <c r="A7" s="73"/>
      <c r="B7" s="76"/>
      <c r="C7" s="79"/>
      <c r="D7" s="16" t="s">
        <v>51</v>
      </c>
      <c r="E7" s="82"/>
      <c r="F7" s="85"/>
      <c r="G7" s="1"/>
      <c r="H7" s="1"/>
      <c r="I7" s="1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</row>
    <row r="8" spans="1:50" s="5" customFormat="1" ht="12.6" customHeight="1" x14ac:dyDescent="0.25">
      <c r="A8" s="60" t="s">
        <v>47</v>
      </c>
      <c r="B8" s="61"/>
      <c r="C8" s="61"/>
      <c r="D8" s="61"/>
      <c r="E8" s="61"/>
      <c r="F8" s="62"/>
      <c r="G8" s="1"/>
      <c r="H8" s="1"/>
      <c r="I8" s="1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</row>
    <row r="9" spans="1:50" s="5" customFormat="1" ht="12.6" customHeight="1" x14ac:dyDescent="0.25">
      <c r="A9" s="63" t="s">
        <v>35</v>
      </c>
      <c r="B9" s="64"/>
      <c r="C9" s="64"/>
      <c r="D9" s="64"/>
      <c r="E9" s="64"/>
      <c r="F9" s="65"/>
      <c r="G9" s="1"/>
      <c r="H9" s="1"/>
      <c r="I9" s="1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</row>
    <row r="10" spans="1:50" s="5" customFormat="1" ht="10.8" customHeight="1" x14ac:dyDescent="0.25">
      <c r="A10" s="15">
        <v>1</v>
      </c>
      <c r="B10" s="36" t="s">
        <v>38</v>
      </c>
      <c r="C10" s="46" t="s">
        <v>14</v>
      </c>
      <c r="D10" s="39">
        <v>10</v>
      </c>
      <c r="E10" s="13"/>
      <c r="F10" s="14">
        <f t="shared" ref="F10:F24" si="0">SUM(D10*E10)</f>
        <v>0</v>
      </c>
      <c r="G10" s="1"/>
      <c r="H10" s="1"/>
      <c r="I10" s="1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</row>
    <row r="11" spans="1:50" s="5" customFormat="1" ht="10.8" customHeight="1" x14ac:dyDescent="0.25">
      <c r="A11" s="15">
        <v>2</v>
      </c>
      <c r="B11" s="41" t="s">
        <v>40</v>
      </c>
      <c r="C11" s="46" t="s">
        <v>52</v>
      </c>
      <c r="D11" s="39">
        <v>1</v>
      </c>
      <c r="E11" s="13"/>
      <c r="F11" s="14">
        <f t="shared" si="0"/>
        <v>0</v>
      </c>
      <c r="G11" s="1"/>
      <c r="H11" s="1"/>
      <c r="I11" s="1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</row>
    <row r="12" spans="1:50" s="5" customFormat="1" ht="10.8" customHeight="1" x14ac:dyDescent="0.25">
      <c r="A12" s="15">
        <v>3</v>
      </c>
      <c r="B12" s="47" t="s">
        <v>53</v>
      </c>
      <c r="C12" s="46" t="s">
        <v>52</v>
      </c>
      <c r="D12" s="39">
        <v>2</v>
      </c>
      <c r="E12" s="13"/>
      <c r="F12" s="14">
        <f t="shared" si="0"/>
        <v>0</v>
      </c>
      <c r="G12" s="1"/>
      <c r="H12" s="1"/>
      <c r="I12" s="1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</row>
    <row r="13" spans="1:50" s="5" customFormat="1" ht="10.8" customHeight="1" x14ac:dyDescent="0.25">
      <c r="A13" s="15">
        <v>4</v>
      </c>
      <c r="B13" s="47" t="s">
        <v>36</v>
      </c>
      <c r="C13" s="46" t="s">
        <v>13</v>
      </c>
      <c r="D13" s="39">
        <v>1</v>
      </c>
      <c r="E13" s="13"/>
      <c r="F13" s="14">
        <f t="shared" si="0"/>
        <v>0</v>
      </c>
      <c r="G13" s="1"/>
      <c r="H13" s="1"/>
      <c r="I13" s="1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</row>
    <row r="14" spans="1:50" s="5" customFormat="1" ht="10.8" customHeight="1" x14ac:dyDescent="0.25">
      <c r="A14" s="15">
        <v>5</v>
      </c>
      <c r="B14" s="47" t="s">
        <v>54</v>
      </c>
      <c r="C14" s="46" t="s">
        <v>14</v>
      </c>
      <c r="D14" s="39">
        <v>10</v>
      </c>
      <c r="E14" s="13"/>
      <c r="F14" s="14">
        <f t="shared" si="0"/>
        <v>0</v>
      </c>
      <c r="G14" s="1"/>
      <c r="H14" s="1"/>
      <c r="I14" s="1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</row>
    <row r="15" spans="1:50" s="5" customFormat="1" ht="21.6" customHeight="1" x14ac:dyDescent="0.25">
      <c r="A15" s="15">
        <v>6</v>
      </c>
      <c r="B15" s="48" t="s">
        <v>55</v>
      </c>
      <c r="C15" s="21" t="s">
        <v>23</v>
      </c>
      <c r="D15" s="39">
        <v>6</v>
      </c>
      <c r="E15" s="13"/>
      <c r="F15" s="14">
        <f t="shared" si="0"/>
        <v>0</v>
      </c>
      <c r="G15" s="1"/>
      <c r="H15" s="1"/>
      <c r="I15" s="1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</row>
    <row r="16" spans="1:50" s="5" customFormat="1" ht="10.8" customHeight="1" x14ac:dyDescent="0.25">
      <c r="A16" s="15">
        <v>7</v>
      </c>
      <c r="B16" s="49" t="s">
        <v>56</v>
      </c>
      <c r="C16" s="21" t="s">
        <v>23</v>
      </c>
      <c r="D16" s="39">
        <v>19</v>
      </c>
      <c r="E16" s="13"/>
      <c r="F16" s="14">
        <f t="shared" si="0"/>
        <v>0</v>
      </c>
      <c r="G16" s="1"/>
      <c r="H16" s="1"/>
      <c r="I16" s="1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</row>
    <row r="17" spans="1:50" s="5" customFormat="1" ht="10.8" customHeight="1" x14ac:dyDescent="0.25">
      <c r="A17" s="15">
        <v>8</v>
      </c>
      <c r="B17" s="47" t="s">
        <v>57</v>
      </c>
      <c r="C17" s="46" t="s">
        <v>58</v>
      </c>
      <c r="D17" s="50">
        <v>3.3000000000000003</v>
      </c>
      <c r="E17" s="13"/>
      <c r="F17" s="14">
        <f t="shared" si="0"/>
        <v>0</v>
      </c>
      <c r="G17" s="1"/>
      <c r="H17" s="1"/>
      <c r="I17" s="1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</row>
    <row r="18" spans="1:50" s="5" customFormat="1" ht="10.8" customHeight="1" x14ac:dyDescent="0.25">
      <c r="A18" s="15">
        <v>9</v>
      </c>
      <c r="B18" s="49" t="s">
        <v>59</v>
      </c>
      <c r="C18" s="51" t="s">
        <v>13</v>
      </c>
      <c r="D18" s="39">
        <v>2</v>
      </c>
      <c r="E18" s="13"/>
      <c r="F18" s="14">
        <f t="shared" ref="F18" si="1">SUM(D18*E18)</f>
        <v>0</v>
      </c>
      <c r="G18" s="1"/>
      <c r="H18" s="1"/>
      <c r="I18" s="1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</row>
    <row r="19" spans="1:50" s="5" customFormat="1" ht="10.8" customHeight="1" x14ac:dyDescent="0.25">
      <c r="A19" s="15">
        <v>10</v>
      </c>
      <c r="B19" s="49" t="s">
        <v>60</v>
      </c>
      <c r="C19" s="21" t="s">
        <v>14</v>
      </c>
      <c r="D19" s="39">
        <v>40</v>
      </c>
      <c r="E19" s="13"/>
      <c r="F19" s="14">
        <f t="shared" si="0"/>
        <v>0</v>
      </c>
      <c r="G19" s="1"/>
      <c r="H19" s="1"/>
      <c r="I19" s="1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</row>
    <row r="20" spans="1:50" s="5" customFormat="1" ht="12.6" customHeight="1" x14ac:dyDescent="0.25">
      <c r="A20" s="63" t="s">
        <v>44</v>
      </c>
      <c r="B20" s="64"/>
      <c r="C20" s="64"/>
      <c r="D20" s="64"/>
      <c r="E20" s="64"/>
      <c r="F20" s="65"/>
      <c r="G20" s="1"/>
      <c r="H20" s="1"/>
      <c r="I20" s="1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</row>
    <row r="21" spans="1:50" s="5" customFormat="1" ht="10.8" customHeight="1" x14ac:dyDescent="0.25">
      <c r="A21" s="15">
        <v>11</v>
      </c>
      <c r="B21" s="49" t="s">
        <v>61</v>
      </c>
      <c r="C21" s="21" t="s">
        <v>62</v>
      </c>
      <c r="D21" s="52">
        <v>2.0049999999999999</v>
      </c>
      <c r="E21" s="13"/>
      <c r="F21" s="14">
        <f t="shared" si="0"/>
        <v>0</v>
      </c>
      <c r="G21" s="1"/>
      <c r="H21" s="1"/>
      <c r="I21" s="1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</row>
    <row r="22" spans="1:50" s="5" customFormat="1" ht="10.8" customHeight="1" x14ac:dyDescent="0.25">
      <c r="A22" s="15">
        <v>12</v>
      </c>
      <c r="B22" s="49" t="s">
        <v>63</v>
      </c>
      <c r="C22" s="21" t="s">
        <v>64</v>
      </c>
      <c r="D22" s="50">
        <v>0.13</v>
      </c>
      <c r="E22" s="13"/>
      <c r="F22" s="14">
        <f t="shared" si="0"/>
        <v>0</v>
      </c>
      <c r="G22" s="1"/>
      <c r="H22" s="1"/>
      <c r="I22" s="1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</row>
    <row r="23" spans="1:50" s="5" customFormat="1" ht="21.6" customHeight="1" x14ac:dyDescent="0.25">
      <c r="A23" s="15">
        <v>13</v>
      </c>
      <c r="B23" s="49" t="s">
        <v>65</v>
      </c>
      <c r="C23" s="21" t="s">
        <v>64</v>
      </c>
      <c r="D23" s="50">
        <v>0.13</v>
      </c>
      <c r="E23" s="13"/>
      <c r="F23" s="14">
        <f t="shared" si="0"/>
        <v>0</v>
      </c>
      <c r="G23" s="1"/>
      <c r="H23" s="1"/>
      <c r="I23" s="1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</row>
    <row r="24" spans="1:50" s="5" customFormat="1" ht="10.8" customHeight="1" x14ac:dyDescent="0.25">
      <c r="A24" s="15">
        <v>14</v>
      </c>
      <c r="B24" s="49" t="s">
        <v>66</v>
      </c>
      <c r="C24" s="21" t="s">
        <v>67</v>
      </c>
      <c r="D24" s="52">
        <v>2.0049999999999999</v>
      </c>
      <c r="E24" s="13"/>
      <c r="F24" s="14">
        <f t="shared" si="0"/>
        <v>0</v>
      </c>
      <c r="G24" s="1"/>
      <c r="H24" s="1"/>
      <c r="I24" s="1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</row>
    <row r="25" spans="1:50" s="5" customFormat="1" ht="10.8" customHeight="1" x14ac:dyDescent="0.25">
      <c r="A25" s="15">
        <v>15</v>
      </c>
      <c r="B25" s="49" t="s">
        <v>68</v>
      </c>
      <c r="C25" s="21" t="s">
        <v>64</v>
      </c>
      <c r="D25" s="50">
        <v>12.030000000000001</v>
      </c>
      <c r="E25" s="13"/>
      <c r="F25" s="14">
        <f t="shared" ref="F25:F32" si="2">SUM(D25*E25)</f>
        <v>0</v>
      </c>
      <c r="G25" s="1"/>
      <c r="H25" s="1"/>
      <c r="I25" s="1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</row>
    <row r="26" spans="1:50" s="5" customFormat="1" ht="21.6" customHeight="1" x14ac:dyDescent="0.25">
      <c r="A26" s="15">
        <v>16</v>
      </c>
      <c r="B26" s="49" t="s">
        <v>69</v>
      </c>
      <c r="C26" s="53" t="s">
        <v>23</v>
      </c>
      <c r="D26" s="54">
        <v>938</v>
      </c>
      <c r="E26" s="13"/>
      <c r="F26" s="14">
        <f t="shared" si="2"/>
        <v>0</v>
      </c>
      <c r="G26" s="1"/>
      <c r="H26" s="1"/>
      <c r="I26" s="1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</row>
    <row r="27" spans="1:50" s="5" customFormat="1" ht="21.6" customHeight="1" x14ac:dyDescent="0.25">
      <c r="A27" s="15">
        <v>17</v>
      </c>
      <c r="B27" s="49" t="s">
        <v>70</v>
      </c>
      <c r="C27" s="53" t="s">
        <v>23</v>
      </c>
      <c r="D27" s="54">
        <v>42</v>
      </c>
      <c r="E27" s="13"/>
      <c r="F27" s="14">
        <f t="shared" si="2"/>
        <v>0</v>
      </c>
      <c r="G27" s="1"/>
      <c r="H27" s="1"/>
      <c r="I27" s="1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</row>
    <row r="28" spans="1:50" s="5" customFormat="1" ht="10.8" customHeight="1" x14ac:dyDescent="0.25">
      <c r="A28" s="15">
        <v>18</v>
      </c>
      <c r="B28" s="55" t="s">
        <v>71</v>
      </c>
      <c r="C28" s="21" t="s">
        <v>13</v>
      </c>
      <c r="D28" s="56">
        <v>10</v>
      </c>
      <c r="E28" s="13"/>
      <c r="F28" s="14">
        <f t="shared" si="2"/>
        <v>0</v>
      </c>
      <c r="G28" s="1"/>
      <c r="H28" s="1"/>
      <c r="I28" s="1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</row>
    <row r="29" spans="1:50" s="5" customFormat="1" ht="21.6" customHeight="1" x14ac:dyDescent="0.25">
      <c r="A29" s="15">
        <v>19</v>
      </c>
      <c r="B29" s="57" t="s">
        <v>72</v>
      </c>
      <c r="C29" s="53" t="s">
        <v>23</v>
      </c>
      <c r="D29" s="54">
        <v>150</v>
      </c>
      <c r="E29" s="13"/>
      <c r="F29" s="14">
        <f t="shared" si="2"/>
        <v>0</v>
      </c>
      <c r="G29" s="1"/>
      <c r="H29" s="1"/>
      <c r="I29" s="1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</row>
    <row r="30" spans="1:50" s="5" customFormat="1" ht="21.6" customHeight="1" x14ac:dyDescent="0.25">
      <c r="A30" s="15">
        <v>20</v>
      </c>
      <c r="B30" s="30" t="s">
        <v>34</v>
      </c>
      <c r="C30" s="37" t="s">
        <v>13</v>
      </c>
      <c r="D30" s="38">
        <v>1</v>
      </c>
      <c r="E30" s="13"/>
      <c r="F30" s="14">
        <f t="shared" si="2"/>
        <v>0</v>
      </c>
      <c r="G30" s="1"/>
      <c r="H30" s="1"/>
      <c r="I30" s="1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</row>
    <row r="31" spans="1:50" s="5" customFormat="1" ht="10.8" customHeight="1" x14ac:dyDescent="0.25">
      <c r="A31" s="15">
        <v>21</v>
      </c>
      <c r="B31" s="30" t="s">
        <v>32</v>
      </c>
      <c r="C31" s="37" t="s">
        <v>13</v>
      </c>
      <c r="D31" s="38">
        <v>1</v>
      </c>
      <c r="E31" s="13"/>
      <c r="F31" s="14">
        <f t="shared" si="2"/>
        <v>0</v>
      </c>
      <c r="G31" s="1"/>
      <c r="H31" s="1"/>
      <c r="I31" s="1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</row>
    <row r="32" spans="1:50" s="5" customFormat="1" ht="21.6" customHeight="1" x14ac:dyDescent="0.25">
      <c r="A32" s="15">
        <v>22</v>
      </c>
      <c r="B32" s="30" t="s">
        <v>33</v>
      </c>
      <c r="C32" s="37" t="s">
        <v>13</v>
      </c>
      <c r="D32" s="38">
        <v>1</v>
      </c>
      <c r="E32" s="13"/>
      <c r="F32" s="14">
        <f t="shared" si="2"/>
        <v>0</v>
      </c>
      <c r="G32" s="1"/>
      <c r="H32" s="1"/>
      <c r="I32" s="1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</row>
    <row r="33" spans="1:50" s="5" customFormat="1" ht="12.6" customHeight="1" x14ac:dyDescent="0.25">
      <c r="A33" s="63" t="s">
        <v>20</v>
      </c>
      <c r="B33" s="64"/>
      <c r="C33" s="64"/>
      <c r="D33" s="64"/>
      <c r="E33" s="64"/>
      <c r="F33" s="65"/>
      <c r="G33" s="1"/>
      <c r="H33" s="1"/>
      <c r="I33" s="1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</row>
    <row r="34" spans="1:50" s="5" customFormat="1" ht="10.8" customHeight="1" x14ac:dyDescent="0.25">
      <c r="A34" s="15">
        <v>23</v>
      </c>
      <c r="B34" s="40" t="s">
        <v>41</v>
      </c>
      <c r="C34" s="42" t="s">
        <v>13</v>
      </c>
      <c r="D34" s="43">
        <v>2</v>
      </c>
      <c r="E34" s="13"/>
      <c r="F34" s="14">
        <f>SUM(D34*E34)</f>
        <v>0</v>
      </c>
      <c r="G34" s="1"/>
      <c r="H34" s="1"/>
      <c r="I34" s="1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</row>
    <row r="35" spans="1:50" s="5" customFormat="1" ht="21.6" customHeight="1" x14ac:dyDescent="0.25">
      <c r="A35" s="15">
        <v>24</v>
      </c>
      <c r="B35" s="40" t="s">
        <v>42</v>
      </c>
      <c r="C35" s="42" t="s">
        <v>13</v>
      </c>
      <c r="D35" s="43">
        <v>1</v>
      </c>
      <c r="E35" s="13"/>
      <c r="F35" s="14">
        <f>SUM(D35*E35)</f>
        <v>0</v>
      </c>
      <c r="G35" s="1"/>
      <c r="H35" s="1"/>
      <c r="I35" s="1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</row>
    <row r="36" spans="1:50" s="5" customFormat="1" ht="32.4" customHeight="1" x14ac:dyDescent="0.25">
      <c r="A36" s="15">
        <v>25</v>
      </c>
      <c r="B36" s="40" t="s">
        <v>43</v>
      </c>
      <c r="C36" s="42" t="s">
        <v>21</v>
      </c>
      <c r="D36" s="43">
        <v>1</v>
      </c>
      <c r="E36" s="13"/>
      <c r="F36" s="14">
        <f>SUM(D36*E36)</f>
        <v>0</v>
      </c>
      <c r="G36" s="1"/>
      <c r="H36" s="1"/>
      <c r="I36" s="1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</row>
    <row r="37" spans="1:50" s="5" customFormat="1" ht="10.8" customHeight="1" x14ac:dyDescent="0.25">
      <c r="A37" s="15">
        <v>26</v>
      </c>
      <c r="B37" s="30" t="s">
        <v>30</v>
      </c>
      <c r="C37" s="21" t="s">
        <v>21</v>
      </c>
      <c r="D37" s="43">
        <v>2</v>
      </c>
      <c r="E37" s="13"/>
      <c r="F37" s="14">
        <f>SUM(D37*E37)</f>
        <v>0</v>
      </c>
      <c r="G37" s="1"/>
      <c r="H37" s="1"/>
      <c r="I37" s="1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</row>
    <row r="38" spans="1:50" s="5" customFormat="1" ht="10.8" customHeight="1" x14ac:dyDescent="0.2">
      <c r="A38" s="15">
        <v>27</v>
      </c>
      <c r="B38" s="30" t="s">
        <v>31</v>
      </c>
      <c r="C38" s="21" t="s">
        <v>22</v>
      </c>
      <c r="D38" s="44">
        <v>0.8</v>
      </c>
      <c r="E38" s="13"/>
      <c r="F38" s="14">
        <f>SUM(D38*E38)</f>
        <v>0</v>
      </c>
      <c r="G38" s="1"/>
      <c r="I38" s="1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</row>
    <row r="39" spans="1:50" s="5" customFormat="1" ht="12.6" customHeight="1" thickBot="1" x14ac:dyDescent="0.3">
      <c r="A39" s="66" t="s">
        <v>48</v>
      </c>
      <c r="B39" s="67"/>
      <c r="C39" s="67"/>
      <c r="D39" s="67"/>
      <c r="E39" s="68"/>
      <c r="F39" s="26">
        <f>SUM(F9:F38)</f>
        <v>0</v>
      </c>
      <c r="G39" s="1"/>
      <c r="I39" s="1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</row>
    <row r="40" spans="1:50" s="5" customFormat="1" ht="12.6" customHeight="1" x14ac:dyDescent="0.25">
      <c r="A40" s="60" t="s">
        <v>49</v>
      </c>
      <c r="B40" s="61"/>
      <c r="C40" s="61"/>
      <c r="D40" s="61"/>
      <c r="E40" s="61"/>
      <c r="F40" s="62"/>
      <c r="G40" s="1"/>
      <c r="H40" s="1"/>
      <c r="I40" s="1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</row>
    <row r="41" spans="1:50" s="5" customFormat="1" ht="12.6" customHeight="1" x14ac:dyDescent="0.25">
      <c r="A41" s="63" t="s">
        <v>35</v>
      </c>
      <c r="B41" s="64"/>
      <c r="C41" s="64"/>
      <c r="D41" s="64"/>
      <c r="E41" s="64"/>
      <c r="F41" s="65"/>
      <c r="G41" s="1"/>
      <c r="H41" s="1"/>
      <c r="I41" s="1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</row>
    <row r="42" spans="1:50" s="5" customFormat="1" ht="10.8" customHeight="1" x14ac:dyDescent="0.25">
      <c r="A42" s="15">
        <v>28</v>
      </c>
      <c r="B42" s="36" t="s">
        <v>37</v>
      </c>
      <c r="C42" s="46" t="s">
        <v>14</v>
      </c>
      <c r="D42" s="39">
        <v>56</v>
      </c>
      <c r="E42" s="13"/>
      <c r="F42" s="14">
        <f t="shared" ref="F42:F49" si="3">SUM(D42*E42)</f>
        <v>0</v>
      </c>
      <c r="G42" s="1"/>
      <c r="H42" s="1"/>
      <c r="I42" s="1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</row>
    <row r="43" spans="1:50" s="5" customFormat="1" ht="10.8" customHeight="1" x14ac:dyDescent="0.25">
      <c r="A43" s="15">
        <v>29</v>
      </c>
      <c r="B43" s="36" t="s">
        <v>38</v>
      </c>
      <c r="C43" s="46" t="s">
        <v>14</v>
      </c>
      <c r="D43" s="39">
        <v>10</v>
      </c>
      <c r="E43" s="13"/>
      <c r="F43" s="14">
        <f t="shared" si="3"/>
        <v>0</v>
      </c>
      <c r="G43" s="1"/>
      <c r="H43" s="1"/>
      <c r="I43" s="1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</row>
    <row r="44" spans="1:50" s="5" customFormat="1" ht="10.8" customHeight="1" x14ac:dyDescent="0.25">
      <c r="A44" s="15">
        <v>30</v>
      </c>
      <c r="B44" s="36" t="s">
        <v>73</v>
      </c>
      <c r="C44" s="46" t="s">
        <v>14</v>
      </c>
      <c r="D44" s="39">
        <v>14</v>
      </c>
      <c r="E44" s="13"/>
      <c r="F44" s="14">
        <f t="shared" si="3"/>
        <v>0</v>
      </c>
      <c r="G44" s="1"/>
      <c r="H44" s="1"/>
      <c r="I44" s="1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</row>
    <row r="45" spans="1:50" s="5" customFormat="1" ht="10.8" customHeight="1" x14ac:dyDescent="0.25">
      <c r="A45" s="15">
        <v>31</v>
      </c>
      <c r="B45" s="36" t="s">
        <v>39</v>
      </c>
      <c r="C45" s="46" t="s">
        <v>52</v>
      </c>
      <c r="D45" s="39">
        <v>5</v>
      </c>
      <c r="E45" s="13"/>
      <c r="F45" s="14">
        <f t="shared" si="3"/>
        <v>0</v>
      </c>
      <c r="G45" s="1"/>
      <c r="H45" s="1"/>
      <c r="I45" s="1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</row>
    <row r="46" spans="1:50" s="5" customFormat="1" ht="10.8" customHeight="1" x14ac:dyDescent="0.25">
      <c r="A46" s="15">
        <v>32</v>
      </c>
      <c r="B46" s="41" t="s">
        <v>40</v>
      </c>
      <c r="C46" s="46" t="s">
        <v>52</v>
      </c>
      <c r="D46" s="39">
        <v>2</v>
      </c>
      <c r="E46" s="13"/>
      <c r="F46" s="14">
        <f t="shared" si="3"/>
        <v>0</v>
      </c>
      <c r="G46" s="1"/>
      <c r="H46" s="1"/>
      <c r="I46" s="1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</row>
    <row r="47" spans="1:50" s="5" customFormat="1" ht="10.8" customHeight="1" x14ac:dyDescent="0.25">
      <c r="A47" s="15">
        <v>33</v>
      </c>
      <c r="B47" s="47" t="s">
        <v>36</v>
      </c>
      <c r="C47" s="46" t="s">
        <v>13</v>
      </c>
      <c r="D47" s="39">
        <v>7</v>
      </c>
      <c r="E47" s="13"/>
      <c r="F47" s="14">
        <f t="shared" si="3"/>
        <v>0</v>
      </c>
      <c r="G47" s="1"/>
      <c r="H47" s="1"/>
      <c r="I47" s="1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</row>
    <row r="48" spans="1:50" s="5" customFormat="1" ht="10.8" customHeight="1" x14ac:dyDescent="0.25">
      <c r="A48" s="15">
        <v>34</v>
      </c>
      <c r="B48" s="49" t="s">
        <v>56</v>
      </c>
      <c r="C48" s="21" t="s">
        <v>23</v>
      </c>
      <c r="D48" s="39">
        <v>199</v>
      </c>
      <c r="E48" s="13"/>
      <c r="F48" s="14">
        <f t="shared" si="3"/>
        <v>0</v>
      </c>
      <c r="G48" s="1"/>
      <c r="H48" s="1"/>
      <c r="I48" s="1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</row>
    <row r="49" spans="1:50" s="5" customFormat="1" ht="10.8" customHeight="1" x14ac:dyDescent="0.25">
      <c r="A49" s="15">
        <v>35</v>
      </c>
      <c r="B49" s="49" t="s">
        <v>74</v>
      </c>
      <c r="C49" s="37" t="s">
        <v>13</v>
      </c>
      <c r="D49" s="39">
        <v>4</v>
      </c>
      <c r="E49" s="13"/>
      <c r="F49" s="14">
        <f t="shared" si="3"/>
        <v>0</v>
      </c>
      <c r="G49" s="1"/>
      <c r="H49" s="1"/>
      <c r="I49" s="1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</row>
    <row r="50" spans="1:50" s="28" customFormat="1" ht="12.6" customHeight="1" x14ac:dyDescent="0.25">
      <c r="A50" s="63" t="s">
        <v>44</v>
      </c>
      <c r="B50" s="64"/>
      <c r="C50" s="64"/>
      <c r="D50" s="64"/>
      <c r="E50" s="64"/>
      <c r="F50" s="65"/>
      <c r="G50" s="27"/>
      <c r="H50" s="27"/>
      <c r="I50" s="27"/>
      <c r="J50" s="27"/>
    </row>
    <row r="51" spans="1:50" s="28" customFormat="1" ht="10.8" customHeight="1" x14ac:dyDescent="0.25">
      <c r="A51" s="29">
        <v>36</v>
      </c>
      <c r="B51" s="49" t="s">
        <v>61</v>
      </c>
      <c r="C51" s="21" t="s">
        <v>62</v>
      </c>
      <c r="D51" s="52">
        <v>3.246</v>
      </c>
      <c r="E51" s="31"/>
      <c r="F51" s="32">
        <f t="shared" ref="F51:F68" si="4">SUM(D51*E51)</f>
        <v>0</v>
      </c>
      <c r="G51" s="27"/>
      <c r="H51" s="27"/>
      <c r="I51" s="27"/>
      <c r="J51" s="27"/>
    </row>
    <row r="52" spans="1:50" s="28" customFormat="1" ht="10.8" customHeight="1" x14ac:dyDescent="0.25">
      <c r="A52" s="29">
        <v>37</v>
      </c>
      <c r="B52" s="49" t="s">
        <v>75</v>
      </c>
      <c r="C52" s="21" t="s">
        <v>64</v>
      </c>
      <c r="D52" s="50">
        <v>5.84</v>
      </c>
      <c r="E52" s="31"/>
      <c r="F52" s="32">
        <f t="shared" si="4"/>
        <v>0</v>
      </c>
      <c r="G52" s="27"/>
      <c r="H52" s="27"/>
      <c r="I52" s="27"/>
      <c r="J52" s="27"/>
    </row>
    <row r="53" spans="1:50" s="28" customFormat="1" ht="10.8" customHeight="1" x14ac:dyDescent="0.25">
      <c r="A53" s="29">
        <v>38</v>
      </c>
      <c r="B53" s="49" t="s">
        <v>66</v>
      </c>
      <c r="C53" s="21" t="s">
        <v>67</v>
      </c>
      <c r="D53" s="52">
        <v>3.25</v>
      </c>
      <c r="E53" s="31"/>
      <c r="F53" s="32">
        <f t="shared" si="4"/>
        <v>0</v>
      </c>
      <c r="G53" s="27"/>
      <c r="H53" s="27"/>
      <c r="I53" s="27"/>
      <c r="J53" s="27"/>
    </row>
    <row r="54" spans="1:50" s="28" customFormat="1" ht="10.8" customHeight="1" x14ac:dyDescent="0.25">
      <c r="A54" s="29">
        <v>39</v>
      </c>
      <c r="B54" s="49" t="s">
        <v>68</v>
      </c>
      <c r="C54" s="21" t="s">
        <v>64</v>
      </c>
      <c r="D54" s="50">
        <v>19.48</v>
      </c>
      <c r="E54" s="31"/>
      <c r="F54" s="32">
        <f t="shared" si="4"/>
        <v>0</v>
      </c>
      <c r="G54" s="27"/>
      <c r="H54" s="27"/>
      <c r="I54" s="27"/>
      <c r="J54" s="27"/>
    </row>
    <row r="55" spans="1:50" s="28" customFormat="1" ht="21.6" customHeight="1" x14ac:dyDescent="0.25">
      <c r="A55" s="29">
        <v>40</v>
      </c>
      <c r="B55" s="41" t="s">
        <v>76</v>
      </c>
      <c r="C55" s="21" t="s">
        <v>26</v>
      </c>
      <c r="D55" s="54">
        <v>12824</v>
      </c>
      <c r="E55" s="31"/>
      <c r="F55" s="32">
        <f t="shared" si="4"/>
        <v>0</v>
      </c>
      <c r="G55" s="27"/>
      <c r="H55" s="27"/>
      <c r="I55" s="27"/>
      <c r="J55" s="27"/>
    </row>
    <row r="56" spans="1:50" s="28" customFormat="1" ht="21.6" customHeight="1" x14ac:dyDescent="0.25">
      <c r="A56" s="29">
        <v>41</v>
      </c>
      <c r="B56" s="58" t="s">
        <v>77</v>
      </c>
      <c r="C56" s="21" t="s">
        <v>26</v>
      </c>
      <c r="D56" s="54">
        <v>12824</v>
      </c>
      <c r="E56" s="31"/>
      <c r="F56" s="32">
        <f t="shared" si="4"/>
        <v>0</v>
      </c>
      <c r="G56" s="27"/>
      <c r="H56" s="27"/>
      <c r="I56" s="27"/>
      <c r="J56" s="27"/>
    </row>
    <row r="57" spans="1:50" s="28" customFormat="1" ht="21.6" customHeight="1" x14ac:dyDescent="0.25">
      <c r="A57" s="29">
        <v>42</v>
      </c>
      <c r="B57" s="49" t="s">
        <v>78</v>
      </c>
      <c r="C57" s="53" t="s">
        <v>23</v>
      </c>
      <c r="D57" s="54">
        <v>2629</v>
      </c>
      <c r="E57" s="31"/>
      <c r="F57" s="32">
        <f t="shared" si="4"/>
        <v>0</v>
      </c>
      <c r="G57" s="27"/>
      <c r="H57" s="27"/>
      <c r="I57" s="27"/>
      <c r="J57" s="27"/>
    </row>
    <row r="58" spans="1:50" s="28" customFormat="1" ht="21.6" customHeight="1" x14ac:dyDescent="0.25">
      <c r="A58" s="29">
        <v>43</v>
      </c>
      <c r="B58" s="49" t="s">
        <v>79</v>
      </c>
      <c r="C58" s="53" t="s">
        <v>23</v>
      </c>
      <c r="D58" s="54">
        <v>1186</v>
      </c>
      <c r="E58" s="31"/>
      <c r="F58" s="32">
        <f t="shared" si="4"/>
        <v>0</v>
      </c>
      <c r="G58" s="27"/>
      <c r="H58" s="27"/>
      <c r="I58" s="27"/>
      <c r="J58" s="27"/>
    </row>
    <row r="59" spans="1:50" s="28" customFormat="1" ht="10.8" customHeight="1" x14ac:dyDescent="0.25">
      <c r="A59" s="29">
        <v>44</v>
      </c>
      <c r="B59" s="55" t="s">
        <v>80</v>
      </c>
      <c r="C59" s="21" t="s">
        <v>13</v>
      </c>
      <c r="D59" s="56">
        <v>2</v>
      </c>
      <c r="E59" s="31"/>
      <c r="F59" s="32">
        <f t="shared" si="4"/>
        <v>0</v>
      </c>
      <c r="G59" s="27"/>
      <c r="H59" s="27"/>
      <c r="I59" s="27"/>
      <c r="J59" s="27"/>
    </row>
    <row r="60" spans="1:50" s="28" customFormat="1" ht="21.6" customHeight="1" x14ac:dyDescent="0.25">
      <c r="A60" s="29">
        <v>45</v>
      </c>
      <c r="B60" s="57" t="s">
        <v>72</v>
      </c>
      <c r="C60" s="53" t="s">
        <v>23</v>
      </c>
      <c r="D60" s="54">
        <v>28</v>
      </c>
      <c r="E60" s="31"/>
      <c r="F60" s="32">
        <f t="shared" si="4"/>
        <v>0</v>
      </c>
      <c r="G60" s="27"/>
      <c r="H60" s="27"/>
      <c r="I60" s="27"/>
      <c r="J60" s="27"/>
    </row>
    <row r="61" spans="1:50" s="28" customFormat="1" ht="21.6" customHeight="1" x14ac:dyDescent="0.25">
      <c r="A61" s="29">
        <v>46</v>
      </c>
      <c r="B61" s="57" t="s">
        <v>81</v>
      </c>
      <c r="C61" s="53" t="s">
        <v>23</v>
      </c>
      <c r="D61" s="54">
        <v>62</v>
      </c>
      <c r="E61" s="31"/>
      <c r="F61" s="32">
        <f t="shared" si="4"/>
        <v>0</v>
      </c>
      <c r="G61" s="27"/>
      <c r="H61" s="27"/>
      <c r="I61" s="27"/>
      <c r="J61" s="27"/>
    </row>
    <row r="62" spans="1:50" s="28" customFormat="1" ht="21.6" customHeight="1" x14ac:dyDescent="0.25">
      <c r="A62" s="29">
        <v>47</v>
      </c>
      <c r="B62" s="57" t="s">
        <v>82</v>
      </c>
      <c r="C62" s="21" t="s">
        <v>26</v>
      </c>
      <c r="D62" s="54">
        <v>300</v>
      </c>
      <c r="E62" s="31"/>
      <c r="F62" s="32">
        <f t="shared" si="4"/>
        <v>0</v>
      </c>
      <c r="G62" s="27"/>
      <c r="H62" s="27"/>
      <c r="I62" s="27"/>
      <c r="J62" s="27"/>
    </row>
    <row r="63" spans="1:50" s="28" customFormat="1" ht="21.6" customHeight="1" x14ac:dyDescent="0.25">
      <c r="A63" s="29">
        <v>48</v>
      </c>
      <c r="B63" s="57" t="s">
        <v>45</v>
      </c>
      <c r="C63" s="21" t="s">
        <v>26</v>
      </c>
      <c r="D63" s="54">
        <v>300</v>
      </c>
      <c r="E63" s="31"/>
      <c r="F63" s="32">
        <f t="shared" si="4"/>
        <v>0</v>
      </c>
      <c r="G63" s="27"/>
      <c r="H63" s="27"/>
      <c r="I63" s="27"/>
      <c r="J63" s="27"/>
    </row>
    <row r="64" spans="1:50" s="28" customFormat="1" ht="10.8" customHeight="1" x14ac:dyDescent="0.25">
      <c r="A64" s="29">
        <v>49</v>
      </c>
      <c r="B64" s="55" t="s">
        <v>71</v>
      </c>
      <c r="C64" s="21" t="s">
        <v>13</v>
      </c>
      <c r="D64" s="56">
        <v>17</v>
      </c>
      <c r="E64" s="31"/>
      <c r="F64" s="32">
        <f t="shared" si="4"/>
        <v>0</v>
      </c>
      <c r="G64" s="27"/>
      <c r="H64" s="27"/>
      <c r="I64" s="27"/>
      <c r="J64" s="27"/>
    </row>
    <row r="65" spans="1:198" s="28" customFormat="1" ht="21.6" customHeight="1" x14ac:dyDescent="0.25">
      <c r="A65" s="29">
        <v>50</v>
      </c>
      <c r="B65" s="57" t="s">
        <v>72</v>
      </c>
      <c r="C65" s="53" t="s">
        <v>23</v>
      </c>
      <c r="D65" s="54">
        <v>153</v>
      </c>
      <c r="E65" s="31"/>
      <c r="F65" s="32">
        <f t="shared" si="4"/>
        <v>0</v>
      </c>
      <c r="G65" s="27"/>
      <c r="H65" s="27"/>
      <c r="I65" s="27"/>
      <c r="J65" s="27"/>
    </row>
    <row r="66" spans="1:198" s="28" customFormat="1" ht="21.6" customHeight="1" x14ac:dyDescent="0.25">
      <c r="A66" s="29">
        <v>51</v>
      </c>
      <c r="B66" s="57" t="s">
        <v>81</v>
      </c>
      <c r="C66" s="53" t="s">
        <v>23</v>
      </c>
      <c r="D66" s="54">
        <v>357</v>
      </c>
      <c r="E66" s="31"/>
      <c r="F66" s="32">
        <f t="shared" si="4"/>
        <v>0</v>
      </c>
      <c r="G66" s="27"/>
      <c r="H66" s="27"/>
      <c r="I66" s="27"/>
      <c r="J66" s="27"/>
    </row>
    <row r="67" spans="1:198" s="28" customFormat="1" ht="21.6" customHeight="1" x14ac:dyDescent="0.25">
      <c r="A67" s="29">
        <v>52</v>
      </c>
      <c r="B67" s="57" t="s">
        <v>82</v>
      </c>
      <c r="C67" s="21" t="s">
        <v>26</v>
      </c>
      <c r="D67" s="54">
        <v>1700</v>
      </c>
      <c r="E67" s="31"/>
      <c r="F67" s="32">
        <f t="shared" si="4"/>
        <v>0</v>
      </c>
      <c r="G67" s="27"/>
      <c r="H67" s="27"/>
      <c r="I67" s="27"/>
      <c r="J67" s="27"/>
    </row>
    <row r="68" spans="1:198" s="28" customFormat="1" ht="21.6" customHeight="1" x14ac:dyDescent="0.25">
      <c r="A68" s="29">
        <v>53</v>
      </c>
      <c r="B68" s="57" t="s">
        <v>45</v>
      </c>
      <c r="C68" s="21" t="s">
        <v>26</v>
      </c>
      <c r="D68" s="54">
        <v>1700</v>
      </c>
      <c r="E68" s="31"/>
      <c r="F68" s="32">
        <f t="shared" si="4"/>
        <v>0</v>
      </c>
      <c r="G68" s="27"/>
      <c r="H68" s="27"/>
      <c r="I68" s="27"/>
      <c r="J68" s="27"/>
    </row>
    <row r="69" spans="1:198" s="28" customFormat="1" ht="21.6" customHeight="1" x14ac:dyDescent="0.25">
      <c r="A69" s="29">
        <v>54</v>
      </c>
      <c r="B69" s="30" t="s">
        <v>34</v>
      </c>
      <c r="C69" s="37" t="s">
        <v>13</v>
      </c>
      <c r="D69" s="39">
        <v>2</v>
      </c>
      <c r="E69" s="31"/>
      <c r="F69" s="32">
        <f t="shared" ref="F69:F70" si="5">SUM(D69*E69)</f>
        <v>0</v>
      </c>
      <c r="G69" s="27"/>
      <c r="H69" s="27"/>
      <c r="I69" s="27"/>
      <c r="J69" s="27"/>
    </row>
    <row r="70" spans="1:198" s="28" customFormat="1" ht="10.8" customHeight="1" x14ac:dyDescent="0.25">
      <c r="A70" s="29">
        <v>55</v>
      </c>
      <c r="B70" s="30" t="s">
        <v>32</v>
      </c>
      <c r="C70" s="37" t="s">
        <v>13</v>
      </c>
      <c r="D70" s="59">
        <v>2</v>
      </c>
      <c r="E70" s="31"/>
      <c r="F70" s="32">
        <f t="shared" si="5"/>
        <v>0</v>
      </c>
      <c r="G70" s="27"/>
      <c r="H70" s="27"/>
      <c r="I70" s="27"/>
      <c r="J70" s="27"/>
    </row>
    <row r="71" spans="1:198" s="28" customFormat="1" ht="12.6" customHeight="1" x14ac:dyDescent="0.25">
      <c r="A71" s="63" t="s">
        <v>20</v>
      </c>
      <c r="B71" s="64"/>
      <c r="C71" s="64"/>
      <c r="D71" s="64"/>
      <c r="E71" s="64"/>
      <c r="F71" s="65"/>
      <c r="G71" s="27"/>
      <c r="H71" s="27"/>
      <c r="I71" s="27"/>
      <c r="J71" s="27"/>
    </row>
    <row r="72" spans="1:198" s="5" customFormat="1" ht="10.8" customHeight="1" x14ac:dyDescent="0.25">
      <c r="A72" s="29">
        <v>56</v>
      </c>
      <c r="B72" s="40" t="s">
        <v>41</v>
      </c>
      <c r="C72" s="42" t="s">
        <v>13</v>
      </c>
      <c r="D72" s="43">
        <v>2</v>
      </c>
      <c r="E72" s="13"/>
      <c r="F72" s="14">
        <f>SUM(D72*E72)</f>
        <v>0</v>
      </c>
      <c r="G72" s="1"/>
      <c r="H72" s="1"/>
      <c r="I72" s="1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  <c r="AR72" s="45"/>
      <c r="AS72" s="45"/>
      <c r="AT72" s="45"/>
      <c r="AU72" s="45"/>
      <c r="AV72" s="45"/>
      <c r="AW72" s="45"/>
      <c r="AX72" s="45"/>
    </row>
    <row r="73" spans="1:198" s="28" customFormat="1" ht="21.6" customHeight="1" x14ac:dyDescent="0.25">
      <c r="A73" s="29">
        <v>57</v>
      </c>
      <c r="B73" s="40" t="s">
        <v>42</v>
      </c>
      <c r="C73" s="42" t="s">
        <v>13</v>
      </c>
      <c r="D73" s="43">
        <v>1</v>
      </c>
      <c r="E73" s="31"/>
      <c r="F73" s="32">
        <f>SUM(D73*E73)</f>
        <v>0</v>
      </c>
      <c r="G73" s="27"/>
      <c r="H73" s="27"/>
      <c r="I73" s="27"/>
      <c r="J73" s="27"/>
    </row>
    <row r="74" spans="1:198" s="28" customFormat="1" ht="32.4" customHeight="1" x14ac:dyDescent="0.25">
      <c r="A74" s="29">
        <v>58</v>
      </c>
      <c r="B74" s="40" t="s">
        <v>43</v>
      </c>
      <c r="C74" s="42" t="s">
        <v>21</v>
      </c>
      <c r="D74" s="43">
        <v>1</v>
      </c>
      <c r="E74" s="31"/>
      <c r="F74" s="32">
        <f>SUM(D74*E74)</f>
        <v>0</v>
      </c>
      <c r="G74" s="27"/>
      <c r="H74" s="27"/>
      <c r="I74" s="27"/>
      <c r="J74" s="27"/>
    </row>
    <row r="75" spans="1:198" s="28" customFormat="1" ht="10.8" customHeight="1" x14ac:dyDescent="0.25">
      <c r="A75" s="29">
        <v>59</v>
      </c>
      <c r="B75" s="30" t="s">
        <v>30</v>
      </c>
      <c r="C75" s="21" t="s">
        <v>21</v>
      </c>
      <c r="D75" s="43">
        <v>2</v>
      </c>
      <c r="E75" s="31"/>
      <c r="F75" s="32">
        <f>SUM(D75*E75)</f>
        <v>0</v>
      </c>
      <c r="G75" s="27"/>
      <c r="H75" s="27"/>
      <c r="I75" s="27"/>
      <c r="J75" s="27"/>
    </row>
    <row r="76" spans="1:198" s="28" customFormat="1" ht="10.8" customHeight="1" x14ac:dyDescent="0.2">
      <c r="A76" s="29">
        <v>60</v>
      </c>
      <c r="B76" s="30" t="s">
        <v>31</v>
      </c>
      <c r="C76" s="21" t="s">
        <v>22</v>
      </c>
      <c r="D76" s="44">
        <v>1.3</v>
      </c>
      <c r="E76" s="31"/>
      <c r="F76" s="32">
        <f>SUM(D76*E76)</f>
        <v>0</v>
      </c>
      <c r="G76" s="27"/>
      <c r="H76" s="1"/>
      <c r="I76" s="27"/>
      <c r="J76" s="27"/>
    </row>
    <row r="77" spans="1:198" s="5" customFormat="1" ht="12.6" customHeight="1" thickBot="1" x14ac:dyDescent="0.3">
      <c r="A77" s="66" t="s">
        <v>50</v>
      </c>
      <c r="B77" s="67"/>
      <c r="C77" s="67"/>
      <c r="D77" s="67"/>
      <c r="E77" s="68"/>
      <c r="F77" s="26">
        <f>SUM(F41:F76)</f>
        <v>0</v>
      </c>
      <c r="G77" s="1"/>
      <c r="I77" s="1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</row>
    <row r="78" spans="1:198" ht="15" customHeight="1" x14ac:dyDescent="0.25">
      <c r="A78" s="9"/>
      <c r="C78" s="87" t="s">
        <v>2</v>
      </c>
      <c r="D78" s="88"/>
      <c r="E78" s="89">
        <f>F39+F77</f>
        <v>0</v>
      </c>
      <c r="F78" s="90"/>
      <c r="AY78" s="33"/>
      <c r="AZ78" s="33"/>
      <c r="BA78" s="33"/>
      <c r="BB78" s="33"/>
      <c r="BC78" s="33"/>
      <c r="BD78" s="33"/>
      <c r="BE78" s="33"/>
      <c r="BF78" s="33"/>
      <c r="BG78" s="33"/>
      <c r="BH78" s="33"/>
      <c r="BI78" s="33"/>
      <c r="BJ78" s="33"/>
      <c r="BK78" s="33"/>
      <c r="BL78" s="33"/>
      <c r="BM78" s="33"/>
      <c r="BN78" s="33"/>
      <c r="BO78" s="33"/>
      <c r="BP78" s="33"/>
      <c r="BQ78" s="33"/>
      <c r="BR78" s="33"/>
      <c r="BS78" s="33"/>
      <c r="BT78" s="33"/>
      <c r="BU78" s="33"/>
      <c r="BV78" s="33"/>
      <c r="BW78" s="33"/>
      <c r="BX78" s="33"/>
      <c r="BY78" s="33"/>
      <c r="BZ78" s="33"/>
      <c r="CA78" s="33"/>
      <c r="CB78" s="33"/>
      <c r="CC78" s="33"/>
      <c r="CD78" s="33"/>
      <c r="CE78" s="33"/>
      <c r="CF78" s="33"/>
      <c r="CG78" s="33"/>
      <c r="CH78" s="33"/>
      <c r="CI78" s="33"/>
      <c r="CJ78" s="33"/>
      <c r="CK78" s="33"/>
      <c r="CL78" s="33"/>
      <c r="CM78" s="33"/>
      <c r="CN78" s="33"/>
      <c r="CO78" s="33"/>
      <c r="CP78" s="33"/>
      <c r="CQ78" s="33"/>
      <c r="CR78" s="33"/>
      <c r="CS78" s="33"/>
      <c r="CT78" s="33"/>
      <c r="CU78" s="33"/>
      <c r="CV78" s="33"/>
      <c r="CW78" s="33"/>
      <c r="CX78" s="33"/>
      <c r="CY78" s="33"/>
      <c r="CZ78" s="33"/>
      <c r="DA78" s="33"/>
      <c r="DB78" s="33"/>
      <c r="DC78" s="33"/>
      <c r="DD78" s="33"/>
      <c r="DE78" s="33"/>
      <c r="DF78" s="33"/>
      <c r="DG78" s="33"/>
      <c r="DH78" s="33"/>
      <c r="DI78" s="33"/>
      <c r="DJ78" s="33"/>
      <c r="DK78" s="33"/>
      <c r="DL78" s="33"/>
      <c r="DM78" s="33"/>
      <c r="DN78" s="33"/>
      <c r="DO78" s="33"/>
      <c r="DP78" s="33"/>
      <c r="DQ78" s="33"/>
      <c r="DR78" s="33"/>
      <c r="DS78" s="33"/>
      <c r="DT78" s="33"/>
      <c r="DU78" s="33"/>
      <c r="DV78" s="33"/>
      <c r="DW78" s="33"/>
      <c r="DX78" s="33"/>
      <c r="DY78" s="33"/>
      <c r="DZ78" s="33"/>
      <c r="EA78" s="33"/>
      <c r="EB78" s="33"/>
      <c r="EC78" s="33"/>
      <c r="ED78" s="33"/>
      <c r="EE78" s="33"/>
      <c r="EF78" s="33"/>
      <c r="EG78" s="33"/>
      <c r="EH78" s="33"/>
      <c r="EI78" s="33"/>
      <c r="EJ78" s="33"/>
      <c r="EK78" s="33"/>
      <c r="EL78" s="33"/>
      <c r="EM78" s="33"/>
      <c r="EN78" s="33"/>
      <c r="EO78" s="33"/>
      <c r="EP78" s="33"/>
      <c r="EQ78" s="33"/>
      <c r="ER78" s="33"/>
      <c r="ES78" s="33"/>
      <c r="ET78" s="33"/>
      <c r="EU78" s="33"/>
      <c r="EV78" s="33"/>
      <c r="EW78" s="33"/>
      <c r="EX78" s="33"/>
      <c r="EY78" s="33"/>
      <c r="EZ78" s="33"/>
      <c r="FA78" s="33"/>
      <c r="FB78" s="33"/>
      <c r="FC78" s="33"/>
      <c r="FD78" s="33"/>
      <c r="FE78" s="33"/>
      <c r="FF78" s="33"/>
      <c r="FG78" s="33"/>
      <c r="FH78" s="33"/>
      <c r="FI78" s="33"/>
      <c r="FJ78" s="33"/>
      <c r="FK78" s="33"/>
      <c r="FL78" s="33"/>
      <c r="FM78" s="33"/>
      <c r="FN78" s="33"/>
      <c r="FO78" s="33"/>
      <c r="FP78" s="33"/>
      <c r="FQ78" s="33"/>
      <c r="FR78" s="33"/>
      <c r="FS78" s="33"/>
      <c r="FT78" s="33"/>
      <c r="FU78" s="33"/>
      <c r="FV78" s="33"/>
      <c r="FW78" s="33"/>
      <c r="FX78" s="33"/>
      <c r="FY78" s="33"/>
      <c r="FZ78" s="33"/>
      <c r="GA78" s="33"/>
      <c r="GB78" s="33"/>
      <c r="GC78" s="33"/>
      <c r="GD78" s="33"/>
      <c r="GE78" s="33"/>
      <c r="GF78" s="33"/>
      <c r="GG78" s="33"/>
      <c r="GH78" s="33"/>
      <c r="GI78" s="33"/>
      <c r="GJ78" s="33"/>
      <c r="GK78" s="33"/>
      <c r="GL78" s="33"/>
      <c r="GM78" s="33"/>
      <c r="GN78" s="33"/>
      <c r="GO78" s="33"/>
      <c r="GP78" s="33"/>
    </row>
    <row r="79" spans="1:198" ht="15" customHeight="1" x14ac:dyDescent="0.25">
      <c r="A79" s="9"/>
      <c r="C79" s="91" t="s">
        <v>8</v>
      </c>
      <c r="D79" s="92"/>
      <c r="E79" s="93">
        <f>E78*0.2</f>
        <v>0</v>
      </c>
      <c r="F79" s="94"/>
      <c r="AY79" s="33"/>
      <c r="AZ79" s="33"/>
      <c r="BA79" s="33"/>
      <c r="BB79" s="33"/>
      <c r="BC79" s="33"/>
      <c r="BD79" s="33"/>
      <c r="BE79" s="33"/>
      <c r="BF79" s="33"/>
      <c r="BG79" s="33"/>
      <c r="BH79" s="33"/>
      <c r="BI79" s="33"/>
      <c r="BJ79" s="33"/>
      <c r="BK79" s="33"/>
      <c r="BL79" s="33"/>
      <c r="BM79" s="33"/>
      <c r="BN79" s="33"/>
      <c r="BO79" s="33"/>
      <c r="BP79" s="33"/>
      <c r="BQ79" s="33"/>
      <c r="BR79" s="33"/>
      <c r="BS79" s="33"/>
      <c r="BT79" s="33"/>
      <c r="BU79" s="33"/>
      <c r="BV79" s="33"/>
      <c r="BW79" s="33"/>
      <c r="BX79" s="33"/>
      <c r="BY79" s="33"/>
      <c r="BZ79" s="33"/>
      <c r="CA79" s="33"/>
      <c r="CB79" s="33"/>
      <c r="CC79" s="33"/>
      <c r="CD79" s="33"/>
      <c r="CE79" s="33"/>
      <c r="CF79" s="33"/>
      <c r="CG79" s="33"/>
      <c r="CH79" s="33"/>
      <c r="CI79" s="33"/>
      <c r="CJ79" s="33"/>
      <c r="CK79" s="33"/>
      <c r="CL79" s="33"/>
      <c r="CM79" s="33"/>
      <c r="CN79" s="33"/>
      <c r="CO79" s="33"/>
      <c r="CP79" s="33"/>
      <c r="CQ79" s="33"/>
      <c r="CR79" s="33"/>
      <c r="CS79" s="33"/>
      <c r="CT79" s="33"/>
      <c r="CU79" s="33"/>
      <c r="CV79" s="33"/>
      <c r="CW79" s="33"/>
      <c r="CX79" s="33"/>
      <c r="CY79" s="33"/>
      <c r="CZ79" s="33"/>
      <c r="DA79" s="33"/>
      <c r="DB79" s="33"/>
      <c r="DC79" s="33"/>
      <c r="DD79" s="33"/>
      <c r="DE79" s="33"/>
      <c r="DF79" s="33"/>
      <c r="DG79" s="33"/>
      <c r="DH79" s="33"/>
      <c r="DI79" s="33"/>
      <c r="DJ79" s="33"/>
      <c r="DK79" s="33"/>
      <c r="DL79" s="33"/>
      <c r="DM79" s="33"/>
      <c r="DN79" s="33"/>
      <c r="DO79" s="33"/>
      <c r="DP79" s="33"/>
      <c r="DQ79" s="33"/>
      <c r="DR79" s="33"/>
      <c r="DS79" s="33"/>
      <c r="DT79" s="33"/>
      <c r="DU79" s="33"/>
      <c r="DV79" s="33"/>
      <c r="DW79" s="33"/>
      <c r="DX79" s="33"/>
      <c r="DY79" s="33"/>
      <c r="DZ79" s="33"/>
      <c r="EA79" s="33"/>
      <c r="EB79" s="33"/>
      <c r="EC79" s="33"/>
      <c r="ED79" s="33"/>
      <c r="EE79" s="33"/>
      <c r="EF79" s="33"/>
      <c r="EG79" s="33"/>
      <c r="EH79" s="33"/>
      <c r="EI79" s="33"/>
      <c r="EJ79" s="33"/>
      <c r="EK79" s="33"/>
      <c r="EL79" s="33"/>
      <c r="EM79" s="33"/>
      <c r="EN79" s="33"/>
      <c r="EO79" s="33"/>
      <c r="EP79" s="33"/>
      <c r="EQ79" s="33"/>
      <c r="ER79" s="33"/>
      <c r="ES79" s="33"/>
      <c r="ET79" s="33"/>
      <c r="EU79" s="33"/>
      <c r="EV79" s="33"/>
      <c r="EW79" s="33"/>
      <c r="EX79" s="33"/>
      <c r="EY79" s="33"/>
      <c r="EZ79" s="33"/>
      <c r="FA79" s="33"/>
      <c r="FB79" s="33"/>
      <c r="FC79" s="33"/>
      <c r="FD79" s="33"/>
      <c r="FE79" s="33"/>
      <c r="FF79" s="33"/>
      <c r="FG79" s="33"/>
      <c r="FH79" s="33"/>
      <c r="FI79" s="33"/>
      <c r="FJ79" s="33"/>
      <c r="FK79" s="33"/>
      <c r="FL79" s="33"/>
      <c r="FM79" s="33"/>
      <c r="FN79" s="33"/>
      <c r="FO79" s="33"/>
      <c r="FP79" s="33"/>
      <c r="FQ79" s="33"/>
      <c r="FR79" s="33"/>
      <c r="FS79" s="33"/>
      <c r="FT79" s="33"/>
      <c r="FU79" s="33"/>
      <c r="FV79" s="33"/>
      <c r="FW79" s="33"/>
      <c r="FX79" s="33"/>
      <c r="FY79" s="33"/>
      <c r="FZ79" s="33"/>
      <c r="GA79" s="33"/>
      <c r="GB79" s="33"/>
      <c r="GC79" s="33"/>
      <c r="GD79" s="33"/>
      <c r="GE79" s="33"/>
      <c r="GF79" s="33"/>
      <c r="GG79" s="33"/>
      <c r="GH79" s="33"/>
      <c r="GI79" s="33"/>
      <c r="GJ79" s="33"/>
      <c r="GK79" s="33"/>
      <c r="GL79" s="33"/>
      <c r="GM79" s="33"/>
      <c r="GN79" s="33"/>
      <c r="GO79" s="33"/>
      <c r="GP79" s="33"/>
    </row>
    <row r="80" spans="1:198" ht="15" customHeight="1" thickBot="1" x14ac:dyDescent="0.3">
      <c r="A80" s="17"/>
      <c r="C80" s="95" t="s">
        <v>0</v>
      </c>
      <c r="D80" s="96"/>
      <c r="E80" s="97">
        <f>E78+E79</f>
        <v>0</v>
      </c>
      <c r="F80" s="98"/>
      <c r="AY80" s="33"/>
      <c r="AZ80" s="33"/>
      <c r="BA80" s="33"/>
      <c r="BB80" s="33"/>
      <c r="BC80" s="33"/>
      <c r="BD80" s="33"/>
      <c r="BE80" s="33"/>
      <c r="BF80" s="33"/>
      <c r="BG80" s="33"/>
      <c r="BH80" s="33"/>
      <c r="BI80" s="33"/>
      <c r="BJ80" s="33"/>
      <c r="BK80" s="33"/>
      <c r="BL80" s="33"/>
      <c r="BM80" s="33"/>
      <c r="BN80" s="33"/>
      <c r="BO80" s="33"/>
      <c r="BP80" s="33"/>
      <c r="BQ80" s="33"/>
      <c r="BR80" s="33"/>
      <c r="BS80" s="33"/>
      <c r="BT80" s="33"/>
      <c r="BU80" s="33"/>
      <c r="BV80" s="33"/>
      <c r="BW80" s="33"/>
      <c r="BX80" s="33"/>
      <c r="BY80" s="33"/>
      <c r="BZ80" s="33"/>
      <c r="CA80" s="33"/>
      <c r="CB80" s="33"/>
      <c r="CC80" s="33"/>
      <c r="CD80" s="33"/>
      <c r="CE80" s="33"/>
      <c r="CF80" s="33"/>
      <c r="CG80" s="33"/>
      <c r="CH80" s="33"/>
      <c r="CI80" s="33"/>
      <c r="CJ80" s="33"/>
      <c r="CK80" s="33"/>
      <c r="CL80" s="33"/>
      <c r="CM80" s="33"/>
      <c r="CN80" s="33"/>
      <c r="CO80" s="33"/>
      <c r="CP80" s="33"/>
      <c r="CQ80" s="33"/>
      <c r="CR80" s="33"/>
      <c r="CS80" s="33"/>
      <c r="CT80" s="33"/>
      <c r="CU80" s="33"/>
      <c r="CV80" s="33"/>
      <c r="CW80" s="33"/>
      <c r="CX80" s="33"/>
      <c r="CY80" s="33"/>
      <c r="CZ80" s="33"/>
      <c r="DA80" s="33"/>
      <c r="DB80" s="33"/>
      <c r="DC80" s="33"/>
      <c r="DD80" s="33"/>
      <c r="DE80" s="33"/>
      <c r="DF80" s="33"/>
      <c r="DG80" s="33"/>
      <c r="DH80" s="33"/>
      <c r="DI80" s="33"/>
      <c r="DJ80" s="33"/>
      <c r="DK80" s="33"/>
      <c r="DL80" s="33"/>
      <c r="DM80" s="33"/>
      <c r="DN80" s="33"/>
      <c r="DO80" s="33"/>
      <c r="DP80" s="33"/>
      <c r="DQ80" s="33"/>
      <c r="DR80" s="33"/>
      <c r="DS80" s="33"/>
      <c r="DT80" s="33"/>
      <c r="DU80" s="33"/>
      <c r="DV80" s="33"/>
      <c r="DW80" s="33"/>
      <c r="DX80" s="33"/>
      <c r="DY80" s="33"/>
      <c r="DZ80" s="33"/>
      <c r="EA80" s="33"/>
      <c r="EB80" s="33"/>
      <c r="EC80" s="33"/>
      <c r="ED80" s="33"/>
      <c r="EE80" s="33"/>
      <c r="EF80" s="33"/>
      <c r="EG80" s="33"/>
      <c r="EH80" s="33"/>
      <c r="EI80" s="33"/>
      <c r="EJ80" s="33"/>
      <c r="EK80" s="33"/>
      <c r="EL80" s="33"/>
      <c r="EM80" s="33"/>
      <c r="EN80" s="33"/>
      <c r="EO80" s="33"/>
      <c r="EP80" s="33"/>
      <c r="EQ80" s="33"/>
      <c r="ER80" s="33"/>
      <c r="ES80" s="33"/>
      <c r="ET80" s="33"/>
      <c r="EU80" s="33"/>
      <c r="EV80" s="33"/>
      <c r="EW80" s="33"/>
      <c r="EX80" s="33"/>
      <c r="EY80" s="33"/>
      <c r="EZ80" s="33"/>
      <c r="FA80" s="33"/>
      <c r="FB80" s="33"/>
      <c r="FC80" s="33"/>
      <c r="FD80" s="33"/>
      <c r="FE80" s="33"/>
      <c r="FF80" s="33"/>
      <c r="FG80" s="33"/>
      <c r="FH80" s="33"/>
      <c r="FI80" s="33"/>
      <c r="FJ80" s="33"/>
      <c r="FK80" s="33"/>
      <c r="FL80" s="33"/>
      <c r="FM80" s="33"/>
      <c r="FN80" s="33"/>
      <c r="FO80" s="33"/>
      <c r="FP80" s="33"/>
      <c r="FQ80" s="33"/>
      <c r="FR80" s="33"/>
      <c r="FS80" s="33"/>
      <c r="FT80" s="33"/>
      <c r="FU80" s="33"/>
      <c r="FV80" s="33"/>
      <c r="FW80" s="33"/>
      <c r="FX80" s="33"/>
      <c r="FY80" s="33"/>
      <c r="FZ80" s="33"/>
      <c r="GA80" s="33"/>
      <c r="GB80" s="33"/>
      <c r="GC80" s="33"/>
      <c r="GD80" s="33"/>
      <c r="GE80" s="33"/>
      <c r="GF80" s="33"/>
      <c r="GG80" s="33"/>
      <c r="GH80" s="33"/>
      <c r="GI80" s="33"/>
      <c r="GJ80" s="33"/>
      <c r="GK80" s="33"/>
      <c r="GL80" s="33"/>
      <c r="GM80" s="33"/>
      <c r="GN80" s="33"/>
      <c r="GO80" s="33"/>
      <c r="GP80" s="33"/>
    </row>
    <row r="81" spans="1:198" s="33" customFormat="1" ht="12.75" customHeight="1" x14ac:dyDescent="0.25">
      <c r="A81" s="33" t="s">
        <v>9</v>
      </c>
      <c r="B81" s="19"/>
      <c r="D81" s="11"/>
      <c r="E81" s="8"/>
      <c r="F81" s="8"/>
    </row>
    <row r="82" spans="1:198" s="33" customFormat="1" ht="12.75" customHeight="1" x14ac:dyDescent="0.25">
      <c r="A82" s="86" t="s">
        <v>10</v>
      </c>
      <c r="B82" s="86"/>
      <c r="C82" s="4"/>
      <c r="D82" s="11"/>
      <c r="E82" s="8"/>
      <c r="F82" s="8"/>
    </row>
    <row r="83" spans="1:198" s="33" customFormat="1" ht="12.75" customHeight="1" x14ac:dyDescent="0.25">
      <c r="A83" s="12" t="s">
        <v>11</v>
      </c>
      <c r="B83" s="18"/>
      <c r="C83" s="12"/>
      <c r="D83" s="12"/>
      <c r="E83" s="12"/>
      <c r="F83" s="12"/>
    </row>
    <row r="84" spans="1:198" s="33" customFormat="1" ht="12.75" customHeight="1" x14ac:dyDescent="0.25">
      <c r="A84" s="4"/>
      <c r="B84" s="18" t="s">
        <v>12</v>
      </c>
      <c r="C84" s="12"/>
      <c r="D84" s="12"/>
      <c r="E84" s="12"/>
      <c r="F84" s="12"/>
    </row>
    <row r="85" spans="1:198" s="33" customFormat="1" ht="12.75" customHeight="1" x14ac:dyDescent="0.25">
      <c r="A85" s="12" t="s">
        <v>27</v>
      </c>
      <c r="B85" s="18"/>
      <c r="C85" s="12"/>
      <c r="D85" s="12"/>
      <c r="E85" s="12"/>
      <c r="F85" s="12"/>
    </row>
    <row r="86" spans="1:198" s="33" customFormat="1" ht="12.75" customHeight="1" x14ac:dyDescent="0.25">
      <c r="A86" s="12" t="s">
        <v>18</v>
      </c>
      <c r="B86" s="18"/>
      <c r="C86" s="12"/>
      <c r="D86" s="12"/>
      <c r="E86" s="12"/>
      <c r="F86" s="12"/>
    </row>
    <row r="87" spans="1:198" s="33" customFormat="1" ht="12.75" customHeight="1" x14ac:dyDescent="0.25">
      <c r="A87" s="18" t="s">
        <v>17</v>
      </c>
      <c r="B87" s="7"/>
      <c r="C87" s="19"/>
      <c r="D87" s="10"/>
      <c r="E87" s="20"/>
      <c r="F87" s="20"/>
    </row>
    <row r="88" spans="1:198" s="22" customFormat="1" ht="12.75" customHeight="1" x14ac:dyDescent="0.25">
      <c r="A88" s="3"/>
      <c r="B88" s="19" t="s">
        <v>16</v>
      </c>
      <c r="C88" s="3"/>
      <c r="D88" s="10"/>
      <c r="E88" s="20"/>
      <c r="F88" s="20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/>
      <c r="FR88" s="2"/>
      <c r="FS88" s="2"/>
      <c r="FT88" s="2"/>
      <c r="FU88" s="2"/>
      <c r="FV88" s="2"/>
      <c r="FW88" s="2"/>
      <c r="FX88" s="2"/>
      <c r="FY88" s="2"/>
      <c r="FZ88" s="2"/>
      <c r="GA88" s="2"/>
      <c r="GB88" s="2"/>
      <c r="GC88" s="2"/>
      <c r="GD88" s="2"/>
      <c r="GE88" s="2"/>
      <c r="GF88" s="2"/>
      <c r="GG88" s="2"/>
      <c r="GH88" s="2"/>
      <c r="GI88" s="2"/>
      <c r="GJ88" s="2"/>
      <c r="GK88" s="2"/>
      <c r="GL88" s="2"/>
    </row>
    <row r="89" spans="1:198" s="24" customFormat="1" ht="12.75" customHeight="1" x14ac:dyDescent="0.25">
      <c r="A89" s="18" t="s">
        <v>28</v>
      </c>
      <c r="B89" s="19"/>
      <c r="C89" s="3"/>
      <c r="D89" s="10"/>
      <c r="E89" s="20"/>
      <c r="F89" s="20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/>
      <c r="FR89" s="2"/>
      <c r="FS89" s="2"/>
      <c r="FT89" s="2"/>
      <c r="FU89" s="2"/>
      <c r="FV89" s="2"/>
      <c r="FW89" s="2"/>
      <c r="FX89" s="2"/>
      <c r="FY89" s="2"/>
      <c r="FZ89" s="2"/>
      <c r="GA89" s="2"/>
      <c r="GB89" s="2"/>
      <c r="GC89" s="2"/>
      <c r="GD89" s="2"/>
      <c r="GE89" s="2"/>
      <c r="GF89" s="2"/>
      <c r="GG89" s="2"/>
      <c r="GH89" s="2"/>
      <c r="GI89" s="2"/>
      <c r="GJ89" s="2"/>
      <c r="GK89" s="2"/>
      <c r="GL89" s="2"/>
    </row>
    <row r="90" spans="1:198" s="24" customFormat="1" ht="12.75" customHeight="1" x14ac:dyDescent="0.25">
      <c r="A90" s="3"/>
      <c r="B90" s="19" t="s">
        <v>29</v>
      </c>
      <c r="C90" s="3"/>
      <c r="D90" s="10"/>
      <c r="E90" s="20"/>
      <c r="F90" s="20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/>
      <c r="FR90" s="2"/>
      <c r="FS90" s="2"/>
      <c r="FT90" s="2"/>
      <c r="FU90" s="2"/>
      <c r="FV90" s="2"/>
      <c r="FW90" s="2"/>
      <c r="FX90" s="2"/>
      <c r="FY90" s="2"/>
      <c r="FZ90" s="2"/>
      <c r="GA90" s="2"/>
      <c r="GB90" s="2"/>
      <c r="GC90" s="2"/>
      <c r="GD90" s="2"/>
      <c r="GE90" s="2"/>
      <c r="GF90" s="2"/>
      <c r="GG90" s="2"/>
      <c r="GH90" s="2"/>
      <c r="GI90" s="2"/>
      <c r="GJ90" s="2"/>
      <c r="GK90" s="2"/>
      <c r="GL90" s="2"/>
    </row>
    <row r="91" spans="1:198" s="22" customFormat="1" x14ac:dyDescent="0.25">
      <c r="A91" s="12" t="s">
        <v>19</v>
      </c>
      <c r="B91" s="7"/>
      <c r="D91" s="11"/>
      <c r="E91" s="8"/>
      <c r="F91" s="8"/>
    </row>
    <row r="92" spans="1:198" s="22" customFormat="1" x14ac:dyDescent="0.25">
      <c r="A92" s="4"/>
      <c r="B92" s="19" t="s">
        <v>24</v>
      </c>
      <c r="C92" s="4"/>
      <c r="D92" s="11"/>
      <c r="E92" s="8"/>
      <c r="F92" s="8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  <c r="EK92" s="2"/>
      <c r="EL92" s="2"/>
      <c r="EM92" s="2"/>
      <c r="EN92" s="2"/>
      <c r="EO92" s="2"/>
      <c r="EP92" s="2"/>
      <c r="EQ92" s="2"/>
      <c r="ER92" s="2"/>
      <c r="ES92" s="2"/>
      <c r="ET92" s="2"/>
      <c r="EU92" s="2"/>
      <c r="EV92" s="2"/>
      <c r="EW92" s="2"/>
      <c r="EX92" s="2"/>
      <c r="EY92" s="2"/>
      <c r="EZ92" s="2"/>
      <c r="FA92" s="2"/>
      <c r="FB92" s="2"/>
      <c r="FC92" s="2"/>
      <c r="FD92" s="2"/>
      <c r="FE92" s="2"/>
      <c r="FF92" s="2"/>
      <c r="FG92" s="2"/>
      <c r="FH92" s="2"/>
      <c r="FI92" s="2"/>
      <c r="FJ92" s="2"/>
      <c r="FK92" s="2"/>
      <c r="FL92" s="2"/>
      <c r="FM92" s="2"/>
      <c r="FN92" s="2"/>
      <c r="FO92" s="2"/>
      <c r="FP92" s="2"/>
      <c r="FQ92" s="2"/>
      <c r="FR92" s="2"/>
      <c r="FS92" s="2"/>
      <c r="FT92" s="2"/>
      <c r="FU92" s="2"/>
      <c r="FV92" s="2"/>
      <c r="FW92" s="2"/>
      <c r="FX92" s="2"/>
      <c r="FY92" s="2"/>
      <c r="FZ92" s="2"/>
      <c r="GA92" s="2"/>
      <c r="GB92" s="2"/>
      <c r="GC92" s="2"/>
      <c r="GD92" s="2"/>
      <c r="GE92" s="2"/>
      <c r="GF92" s="2"/>
      <c r="GG92" s="2"/>
      <c r="GH92" s="2"/>
      <c r="GI92" s="2"/>
      <c r="GJ92" s="2"/>
      <c r="GK92" s="2"/>
      <c r="GL92" s="2"/>
      <c r="GM92" s="2"/>
      <c r="GN92" s="2"/>
      <c r="GO92" s="2"/>
      <c r="GP92" s="2"/>
    </row>
    <row r="93" spans="1:198" s="22" customFormat="1" x14ac:dyDescent="0.25">
      <c r="A93" s="4"/>
      <c r="B93" s="19" t="s">
        <v>25</v>
      </c>
      <c r="C93" s="3"/>
      <c r="D93" s="10"/>
      <c r="E93" s="8"/>
      <c r="F93" s="8"/>
    </row>
  </sheetData>
  <mergeCells count="24">
    <mergeCell ref="A39:E39"/>
    <mergeCell ref="A82:B82"/>
    <mergeCell ref="C78:D78"/>
    <mergeCell ref="E78:F78"/>
    <mergeCell ref="C79:D79"/>
    <mergeCell ref="E79:F79"/>
    <mergeCell ref="C80:D80"/>
    <mergeCell ref="E80:F80"/>
    <mergeCell ref="A8:F8"/>
    <mergeCell ref="A40:F40"/>
    <mergeCell ref="A20:F20"/>
    <mergeCell ref="A77:E77"/>
    <mergeCell ref="A1:F1"/>
    <mergeCell ref="A5:A7"/>
    <mergeCell ref="B5:B7"/>
    <mergeCell ref="C5:C7"/>
    <mergeCell ref="D5:D6"/>
    <mergeCell ref="E5:E7"/>
    <mergeCell ref="F5:F7"/>
    <mergeCell ref="A33:F33"/>
    <mergeCell ref="A9:F9"/>
    <mergeCell ref="A41:F41"/>
    <mergeCell ref="A71:F71"/>
    <mergeCell ref="A50:F50"/>
  </mergeCells>
  <phoneticPr fontId="2" type="noConversion"/>
  <conditionalFormatting sqref="A33">
    <cfRule type="cellIs" dxfId="4" priority="42" stopIfTrue="1" operator="equal">
      <formula>0</formula>
    </cfRule>
  </conditionalFormatting>
  <conditionalFormatting sqref="B12:D14 C15:D15 B16:D19 C10:D11">
    <cfRule type="cellIs" dxfId="3" priority="4" stopIfTrue="1" operator="equal">
      <formula>0</formula>
    </cfRule>
  </conditionalFormatting>
  <conditionalFormatting sqref="B28:C28 D29 B26:B27 D26:D27 B21:D25">
    <cfRule type="cellIs" dxfId="2" priority="3" stopIfTrue="1" operator="equal">
      <formula>0</formula>
    </cfRule>
  </conditionalFormatting>
  <conditionalFormatting sqref="D49 B47:D48 C42:D46">
    <cfRule type="cellIs" dxfId="1" priority="2" stopIfTrue="1" operator="equal">
      <formula>0</formula>
    </cfRule>
  </conditionalFormatting>
  <conditionalFormatting sqref="D69 B57:B58 B59:C59 B64:C64 D65:D66 D60:D61 C55:C56 B62:D63 B67:D68 B51:C54 D51:D58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79:E80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2022-12-07T13:53:52Z</dcterms:modified>
</cp:coreProperties>
</file>